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35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<sst xmlns="http://schemas.openxmlformats.org/spreadsheetml/2006/main" count="41" uniqueCount="28">
  <si>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ＴＯＦＴ工法とSECURE-G工法のコスト比較</t>
  </si>
  <si>
    <t>盛土幅</t>
  </si>
  <si>
    <t>改良深度</t>
  </si>
  <si>
    <t>施工延長</t>
  </si>
  <si>
    <t>改良土量</t>
  </si>
  <si>
    <t>ｍ</t>
  </si>
  <si>
    <r>
      <t>ｍ</t>
    </r>
    <r>
      <rPr>
        <vertAlign val="superscript"/>
        <sz val="11"/>
        <color indexed="8"/>
        <rFont val="ＭＳ Ｐゴシック"/>
        <family val="3"/>
      </rPr>
      <t>3</t>
    </r>
  </si>
  <si>
    <t>ＴＯＦＴ工法</t>
  </si>
  <si>
    <t>ＳＥＣＵＲＥ-Ｇ工法</t>
  </si>
  <si>
    <t>ＴＯＦＴ工法ｍ3当り単価</t>
  </si>
  <si>
    <t>円</t>
  </si>
  <si>
    <t>※材料費・施工費・特許使用料を含む。</t>
  </si>
  <si>
    <t>ＴＯＦＴ工法ｍ当り単価</t>
  </si>
  <si>
    <t>円/ｍ</t>
  </si>
  <si>
    <t>砕石層厚</t>
  </si>
  <si>
    <t>置換土量</t>
  </si>
  <si>
    <t>ジオシンセティック敷設長</t>
  </si>
  <si>
    <t>ジオシンセティック敷設面積</t>
  </si>
  <si>
    <r>
      <t>ｍ</t>
    </r>
    <r>
      <rPr>
        <vertAlign val="superscript"/>
        <sz val="11"/>
        <color indexed="8"/>
        <rFont val="ＭＳ Ｐゴシック"/>
        <family val="3"/>
      </rPr>
      <t>2</t>
    </r>
  </si>
  <si>
    <t>ジオシンセティック敷設費</t>
  </si>
  <si>
    <r>
      <t>円/ｍ</t>
    </r>
    <r>
      <rPr>
        <vertAlign val="superscript"/>
        <sz val="11"/>
        <color indexed="8"/>
        <rFont val="ＭＳ Ｐゴシック"/>
        <family val="3"/>
      </rPr>
      <t>2</t>
    </r>
  </si>
  <si>
    <t>ジオシンセティック材料費</t>
  </si>
  <si>
    <t>協会協力費</t>
  </si>
  <si>
    <t>ＳＥＣＵＲＥ-Ｇ工法ｍ当り単価</t>
  </si>
  <si>
    <t>盛土高さ　７ｍ：天端2車線（９ｍ）：１：１．８</t>
  </si>
  <si>
    <r>
      <t>円/ｍ</t>
    </r>
    <r>
      <rPr>
        <vertAlign val="superscript"/>
        <sz val="11"/>
        <color indexed="8"/>
        <rFont val="ＭＳ Ｐゴシック"/>
        <family val="3"/>
      </rPr>
      <t>3</t>
    </r>
  </si>
  <si>
    <t>置換工事費</t>
  </si>
  <si>
    <t xml:space="preserve">特許料２％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</si>
</sst>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0_);[Red]\(0.00\)"/>
    <numFmt numFmtId="179" formatCode="#,##0_);[Red]\(#,##0\)"/>
    <numFmt numFmtId="180" formatCode="0_);\(0\)"/>
    <numFmt numFmtId="181" formatCode="0.00_);\(0.00\)"/>
    <numFmt numFmtId="182" formatCode="0.00_ "/>
    <numFmt numFmtId="183" formatCode="#,##0_ "/>
    <numFmt numFmtId="184" formatCode="0.0_ "/>
    <numFmt numFmtId="185" formatCode="0_ "/>
    <numFmt numFmtId="186" formatCode="#,##0.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61" applyFont="1" applyBorder="1" applyAlignment="1">
      <alignment horizontal="right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7" xfId="61" applyFont="1" applyFill="1" applyBorder="1" applyAlignment="1">
      <alignment horizontal="right" vertical="center"/>
      <protection/>
    </xf>
    <xf numFmtId="0" fontId="3" fillId="0" borderId="0" xfId="60" applyFont="1" applyBorder="1" applyAlignment="1">
      <alignment horizontal="right" vertical="center"/>
      <protection/>
    </xf>
    <xf numFmtId="185" fontId="0" fillId="0" borderId="10" xfId="0" applyNumberFormat="1" applyBorder="1" applyAlignment="1">
      <alignment horizontal="center" vertical="center"/>
    </xf>
    <xf numFmtId="183" fontId="0" fillId="33" borderId="19" xfId="0" applyNumberFormat="1" applyFill="1" applyBorder="1" applyAlignment="1">
      <alignment horizontal="center" vertical="center"/>
    </xf>
    <xf numFmtId="183" fontId="0" fillId="33" borderId="2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0">
      <selection activeCell="F20" sqref="F20"/>
    </sheetView>
  </sheetViews>
  <sheetFormatPr defaultColWidth="9.140625" defaultRowHeight="15"/>
  <cols>
    <col min="1" max="8" width="11.140625" style="0" customWidth="1"/>
    <col min="9" max="19" width="10.57421875" style="0" customWidth="1"/>
  </cols>
  <sheetData>
    <row r="1" spans="1:8" ht="19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19.5" customHeight="1">
      <c r="A2" s="27"/>
      <c r="B2" s="27"/>
      <c r="C2" s="27"/>
      <c r="D2" s="27"/>
      <c r="E2" s="27"/>
      <c r="F2" s="27"/>
      <c r="G2" s="27"/>
      <c r="H2" s="27"/>
    </row>
    <row r="3" ht="19.5" customHeight="1" thickBot="1"/>
    <row r="4" spans="1:8" ht="19.5" customHeight="1" thickBot="1">
      <c r="A4" s="28" t="s">
        <v>7</v>
      </c>
      <c r="B4" s="29"/>
      <c r="C4" s="29"/>
      <c r="D4" s="30"/>
      <c r="E4" s="28" t="s">
        <v>8</v>
      </c>
      <c r="F4" s="29"/>
      <c r="G4" s="29"/>
      <c r="H4" s="30"/>
    </row>
    <row r="5" spans="1:8" ht="19.5" customHeight="1" thickTop="1">
      <c r="A5" s="31" t="s">
        <v>24</v>
      </c>
      <c r="B5" s="32"/>
      <c r="C5" s="32"/>
      <c r="D5" s="32"/>
      <c r="E5" s="32"/>
      <c r="F5" s="32"/>
      <c r="G5" s="32"/>
      <c r="H5" s="33"/>
    </row>
    <row r="6" spans="1:8" ht="19.5" customHeight="1">
      <c r="A6" s="34"/>
      <c r="B6" s="35"/>
      <c r="C6" s="35"/>
      <c r="D6" s="35"/>
      <c r="E6" s="35"/>
      <c r="F6" s="35"/>
      <c r="G6" s="35"/>
      <c r="H6" s="36"/>
    </row>
    <row r="7" spans="1:8" ht="19.5" customHeight="1">
      <c r="A7" s="10"/>
      <c r="B7" s="9"/>
      <c r="C7" s="9"/>
      <c r="D7" s="11"/>
      <c r="E7" s="9"/>
      <c r="F7" s="9"/>
      <c r="G7" s="9"/>
      <c r="H7" s="11"/>
    </row>
    <row r="8" spans="1:8" ht="19.5" customHeight="1">
      <c r="A8" s="10"/>
      <c r="B8" s="20" t="s">
        <v>1</v>
      </c>
      <c r="C8" s="2">
        <v>16.2</v>
      </c>
      <c r="D8" s="11" t="s">
        <v>5</v>
      </c>
      <c r="E8" s="9"/>
      <c r="F8" s="20" t="s">
        <v>1</v>
      </c>
      <c r="G8" s="2">
        <v>34</v>
      </c>
      <c r="H8" s="11" t="s">
        <v>5</v>
      </c>
    </row>
    <row r="9" spans="1:8" ht="19.5" customHeight="1">
      <c r="A9" s="10"/>
      <c r="B9" s="20" t="s">
        <v>3</v>
      </c>
      <c r="C9" s="2">
        <v>52.2</v>
      </c>
      <c r="D9" s="11" t="s">
        <v>5</v>
      </c>
      <c r="E9" s="9"/>
      <c r="F9" s="20" t="s">
        <v>3</v>
      </c>
      <c r="G9" s="2">
        <v>52.2</v>
      </c>
      <c r="H9" s="11" t="s">
        <v>5</v>
      </c>
    </row>
    <row r="10" spans="1:8" ht="19.5" customHeight="1">
      <c r="A10" s="10"/>
      <c r="B10" s="20" t="s">
        <v>2</v>
      </c>
      <c r="C10" s="2">
        <v>22</v>
      </c>
      <c r="D10" s="11" t="s">
        <v>5</v>
      </c>
      <c r="E10" s="9"/>
      <c r="F10" s="20" t="s">
        <v>14</v>
      </c>
      <c r="G10" s="2">
        <v>2</v>
      </c>
      <c r="H10" s="11" t="s">
        <v>5</v>
      </c>
    </row>
    <row r="11" spans="1:8" ht="19.5" customHeight="1">
      <c r="A11" s="10"/>
      <c r="B11" s="20" t="s">
        <v>4</v>
      </c>
      <c r="C11" s="4">
        <v>11946</v>
      </c>
      <c r="D11" s="11" t="s">
        <v>6</v>
      </c>
      <c r="E11" s="9"/>
      <c r="F11" s="20" t="s">
        <v>15</v>
      </c>
      <c r="G11" s="5">
        <f>+G8*G9*G10</f>
        <v>3549.6000000000004</v>
      </c>
      <c r="H11" s="11" t="s">
        <v>6</v>
      </c>
    </row>
    <row r="12" spans="1:8" ht="19.5" customHeight="1">
      <c r="A12" s="10"/>
      <c r="B12" s="9"/>
      <c r="C12" s="9"/>
      <c r="D12" s="11"/>
      <c r="E12" s="9"/>
      <c r="F12" s="12" t="s">
        <v>16</v>
      </c>
      <c r="G12" s="6">
        <v>34</v>
      </c>
      <c r="H12" s="11" t="s">
        <v>5</v>
      </c>
    </row>
    <row r="13" spans="1:8" ht="19.5" customHeight="1">
      <c r="A13" s="10" t="s">
        <v>9</v>
      </c>
      <c r="B13" s="9"/>
      <c r="C13" s="4">
        <v>8980</v>
      </c>
      <c r="D13" s="11" t="s">
        <v>10</v>
      </c>
      <c r="E13" s="9"/>
      <c r="F13" s="12" t="s">
        <v>17</v>
      </c>
      <c r="G13" s="3">
        <f>+G9*G12</f>
        <v>1774.8000000000002</v>
      </c>
      <c r="H13" s="11" t="s">
        <v>18</v>
      </c>
    </row>
    <row r="14" spans="1:8" ht="19.5" customHeight="1">
      <c r="A14" s="10" t="s">
        <v>11</v>
      </c>
      <c r="B14" s="9"/>
      <c r="C14" s="9"/>
      <c r="D14" s="11"/>
      <c r="E14" s="9"/>
      <c r="F14" s="9"/>
      <c r="G14" s="9"/>
      <c r="H14" s="11"/>
    </row>
    <row r="15" spans="1:10" ht="19.5" customHeight="1">
      <c r="A15" s="10"/>
      <c r="B15" s="9"/>
      <c r="C15" s="9"/>
      <c r="D15" s="11"/>
      <c r="E15" s="9"/>
      <c r="F15" s="20" t="s">
        <v>26</v>
      </c>
      <c r="G15" s="4">
        <v>4500</v>
      </c>
      <c r="H15" s="11" t="s">
        <v>25</v>
      </c>
      <c r="J15" s="8">
        <f>+G11*G15/G9</f>
        <v>306000</v>
      </c>
    </row>
    <row r="16" spans="1:10" ht="19.5" customHeight="1">
      <c r="A16" s="10"/>
      <c r="B16" s="9"/>
      <c r="C16" s="9"/>
      <c r="D16" s="11"/>
      <c r="E16" s="9"/>
      <c r="F16" s="12" t="s">
        <v>19</v>
      </c>
      <c r="G16" s="3">
        <v>60</v>
      </c>
      <c r="H16" s="11" t="s">
        <v>20</v>
      </c>
      <c r="J16" s="8"/>
    </row>
    <row r="17" spans="1:11" ht="19.5" customHeight="1">
      <c r="A17" s="10"/>
      <c r="B17" s="9"/>
      <c r="C17" s="9"/>
      <c r="D17" s="11"/>
      <c r="E17" s="9"/>
      <c r="F17" s="12" t="s">
        <v>21</v>
      </c>
      <c r="G17" s="3">
        <v>1322</v>
      </c>
      <c r="H17" s="11" t="s">
        <v>20</v>
      </c>
      <c r="J17" s="8">
        <f>+G13*(G16+G17)/G9</f>
        <v>46988</v>
      </c>
      <c r="K17" s="1"/>
    </row>
    <row r="18" spans="1:8" ht="19.5" customHeight="1">
      <c r="A18" s="10"/>
      <c r="B18" s="9"/>
      <c r="C18" s="9"/>
      <c r="D18" s="11"/>
      <c r="E18" s="9"/>
      <c r="F18" s="7" t="s">
        <v>22</v>
      </c>
      <c r="G18" s="3">
        <f>+G8*G10*4.5</f>
        <v>306</v>
      </c>
      <c r="H18" s="11" t="s">
        <v>10</v>
      </c>
    </row>
    <row r="19" spans="1:8" ht="19.5" customHeight="1">
      <c r="A19" s="10"/>
      <c r="B19" s="9"/>
      <c r="C19" s="9"/>
      <c r="D19" s="11"/>
      <c r="E19" s="9"/>
      <c r="F19" s="7" t="s">
        <v>27</v>
      </c>
      <c r="G19" s="21">
        <f>+(J15+J17+G18)*0.02</f>
        <v>7065.88</v>
      </c>
      <c r="H19" s="11" t="s">
        <v>10</v>
      </c>
    </row>
    <row r="20" spans="1:8" ht="19.5" customHeight="1">
      <c r="A20" s="16"/>
      <c r="B20" s="17"/>
      <c r="C20" s="17"/>
      <c r="D20" s="18"/>
      <c r="E20" s="17"/>
      <c r="F20" s="19"/>
      <c r="G20" s="17"/>
      <c r="H20" s="18"/>
    </row>
    <row r="21" spans="1:8" ht="19.5" customHeight="1">
      <c r="A21" s="10"/>
      <c r="B21" s="9"/>
      <c r="C21" s="9"/>
      <c r="D21" s="11"/>
      <c r="E21" s="9"/>
      <c r="F21" s="9"/>
      <c r="G21" s="9"/>
      <c r="H21" s="11"/>
    </row>
    <row r="22" spans="1:8" ht="19.5" customHeight="1">
      <c r="A22" s="24" t="s">
        <v>12</v>
      </c>
      <c r="B22" s="25"/>
      <c r="C22" s="25"/>
      <c r="D22" s="26"/>
      <c r="E22" s="24" t="s">
        <v>23</v>
      </c>
      <c r="F22" s="25"/>
      <c r="G22" s="25"/>
      <c r="H22" s="26"/>
    </row>
    <row r="23" spans="1:8" ht="19.5" customHeight="1">
      <c r="A23" s="10"/>
      <c r="B23" s="22">
        <f>+C13*C11/C9</f>
        <v>2055078.16091954</v>
      </c>
      <c r="C23" s="23"/>
      <c r="D23" s="11" t="s">
        <v>13</v>
      </c>
      <c r="E23" s="9"/>
      <c r="F23" s="22">
        <f>+J15+J17+G18+G19</f>
        <v>360359.88</v>
      </c>
      <c r="G23" s="23"/>
      <c r="H23" s="11" t="s">
        <v>13</v>
      </c>
    </row>
    <row r="24" spans="1:8" ht="19.5" customHeight="1" thickBot="1">
      <c r="A24" s="13"/>
      <c r="B24" s="14"/>
      <c r="C24" s="14"/>
      <c r="D24" s="15"/>
      <c r="E24" s="14"/>
      <c r="F24" s="14"/>
      <c r="G24" s="14"/>
      <c r="H24" s="15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</sheetData>
  <sheetProtection/>
  <mergeCells count="8">
    <mergeCell ref="F23:G23"/>
    <mergeCell ref="A22:D22"/>
    <mergeCell ref="E22:H22"/>
    <mergeCell ref="A1:H2"/>
    <mergeCell ref="A4:D4"/>
    <mergeCell ref="E4:H4"/>
    <mergeCell ref="B23:C23"/>
    <mergeCell ref="A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Eternal-Preserve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エターナルプレザーブ株式会社</dc:creator>
  <cp:keywords/>
  <dc:description/>
  <cp:lastModifiedBy>エターナルプレザーブ株式会社</cp:lastModifiedBy>
  <cp:lastPrinted>2011-05-31T04:32:44Z</cp:lastPrinted>
  <dcterms:created xsi:type="dcterms:W3CDTF">2011-05-10T00:18:23Z</dcterms:created>
  <dcterms:modified xsi:type="dcterms:W3CDTF">2011-06-02T02:41:42Z</dcterms:modified>
  <cp:category/>
  <cp:version/>
  <cp:contentType/>
  <cp:contentStatus/>
</cp:coreProperties>
</file>